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5520" activeTab="0"/>
  </bookViews>
  <sheets>
    <sheet name="BCtomtat qui3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<sst xmlns="http://schemas.openxmlformats.org/spreadsheetml/2006/main" count="80" uniqueCount="75">
  <si>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M· sè</t>
  </si>
  <si>
    <t>ThuyÕt 
minh</t>
  </si>
  <si>
    <t>V.08</t>
  </si>
  <si>
    <t>V.10</t>
  </si>
  <si>
    <t>V.11</t>
  </si>
  <si>
    <t>Tæng céng tµI s¶n</t>
  </si>
  <si>
    <t>V.22</t>
  </si>
  <si>
    <t>11. Nguån vèn ®Çu t­ x©y dùng c¬ b¶n</t>
  </si>
  <si>
    <t>Tæng céng nguån vèn</t>
  </si>
  <si>
    <t>Sè cuèi kú</t>
  </si>
  <si>
    <t>KÕ to¸n tr­ëng</t>
  </si>
  <si>
    <t xml:space="preserve"> tæng gi¸m ®èc</t>
  </si>
  <si>
    <t>§¬n vÞ tÝnh: VND</t>
  </si>
  <si>
    <t xml:space="preserve">                                               §iÖn tho¹i : 0210.913742 - Fax : 0210.911.512 - Email: hcvtqt@hn.vnn.vn</t>
  </si>
  <si>
    <t xml:space="preserve">                                                            §Þa ChØ : Ph­êng Thä S¬n - TP ViÖt Tr× - TØnh Phó Thä</t>
  </si>
  <si>
    <t>TT</t>
  </si>
  <si>
    <t>Néi dung</t>
  </si>
  <si>
    <t>TiÒn vµ c¸c kho¶n t­¬ng ®­¬ng tiÒn</t>
  </si>
  <si>
    <t>I</t>
  </si>
  <si>
    <t>C¸c kho¶n ph¶i thu ng¾n h¹n</t>
  </si>
  <si>
    <t>Hµng tån kho</t>
  </si>
  <si>
    <t>Tµi s¶n ng¾n h¹n kh¸c</t>
  </si>
  <si>
    <t>II</t>
  </si>
  <si>
    <t>Tµi s¶n ng¾n h¹n</t>
  </si>
  <si>
    <t xml:space="preserve"> Tµi s¶n dµi h¹n</t>
  </si>
  <si>
    <t>C¸c kho¶n ph¶i thu dµi h¹n</t>
  </si>
  <si>
    <t xml:space="preserve">Tµi s¶n cè ®Þnh </t>
  </si>
  <si>
    <t>- Tµi s¶n cè ®Þnh h÷u h×nh</t>
  </si>
  <si>
    <t>- Tµi s¶n cè ®Þnh v« h×nh</t>
  </si>
  <si>
    <t>Tµi s¶n dµi h¹n kh¸c</t>
  </si>
  <si>
    <t>Chi phÝ x©y dùng c¬ b¶n dë dang</t>
  </si>
  <si>
    <t>Nî ph¶i tr¶</t>
  </si>
  <si>
    <t>III</t>
  </si>
  <si>
    <t xml:space="preserve">Nî ng¾n h¹n </t>
  </si>
  <si>
    <t>Nî dµi h¹n</t>
  </si>
  <si>
    <t>IV</t>
  </si>
  <si>
    <t xml:space="preserve"> Vèn chñ së h÷u</t>
  </si>
  <si>
    <t>Vèn chñ së h÷u</t>
  </si>
  <si>
    <t>- Vèn ®Çu t­ cña chñ së h÷u</t>
  </si>
  <si>
    <t>- Lîi nhuËn sau thuÕ ch­a ph©n phèi</t>
  </si>
  <si>
    <t xml:space="preserve"> Nguån kinh phÝ vµ quü kh¸c</t>
  </si>
  <si>
    <t>- Quü khen th­ëng vµ phóc lîi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</si>
  <si>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</si>
  <si>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</si>
  <si>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</si>
  <si>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</si>
  <si>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</si>
  <si>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</si>
  <si>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ho¹t ®éng tµi chÝnh</t>
  </si>
  <si>
    <t xml:space="preserve">Chi phÝ b¸n hµng 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</si>
  <si>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</si>
  <si>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</si>
  <si>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</si>
  <si>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</si>
  <si>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</si>
  <si>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tr­íc thuÕ</t>
  </si>
  <si>
    <t>Lîi nhuËn sau thuÕ thu nhËp doanh nghiÖp</t>
  </si>
  <si>
    <t>L·i c¬ b¶n trªn cæ phiÕu</t>
  </si>
  <si>
    <t>kÕ to¸n tr­ëng</t>
  </si>
  <si>
    <t xml:space="preserve">                                      C«ng ty cæ phÇn ho¸ chÊt viÖt tr×</t>
  </si>
  <si>
    <t>§µo Quang TuyÕn</t>
  </si>
  <si>
    <t xml:space="preserve"> NguyÔn TiÕn Th¸i</t>
  </si>
  <si>
    <t xml:space="preserve">b¸o c¸o tµi chÝnh tãm t¾t </t>
  </si>
  <si>
    <t>QuÝ III n¨m 2008</t>
  </si>
  <si>
    <t>I.A. B¶ng c©n ®èi kÕ to¸n</t>
  </si>
  <si>
    <t>Sè ®Çu kú</t>
  </si>
  <si>
    <t>C¸c kho¶n ®Çu t­ tµi chÝnh dµi h¹n</t>
  </si>
  <si>
    <t>- ThÆng d­ vèn cæ phÇn</t>
  </si>
  <si>
    <t>- Vèn kh¸c cña chñ së h÷u</t>
  </si>
  <si>
    <t xml:space="preserve">-Cæ phiÕu quü </t>
  </si>
  <si>
    <t>- C¸c quÜ</t>
  </si>
  <si>
    <t>Kú b¸o c¸o</t>
  </si>
  <si>
    <t>Luü kÕ</t>
  </si>
  <si>
    <t>II.A. B¸o c¸o kÕt qu¶ ho¹t ®éng kinh doanh</t>
  </si>
  <si>
    <t>Cæ tøc trªn mçi cæ phiÕu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</si>
</sst>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</numFmts>
  <fonts count="28">
    <font>
      <sz val="12"/>
      <name val=".VnArial"/>
      <family val="0"/>
    </font>
    <font>
      <b/>
      <sz val="12"/>
      <name val=".VnTimeH"/>
      <family val="2"/>
    </font>
    <font>
      <sz val="10"/>
      <name val=".VnTime"/>
      <family val="2"/>
    </font>
    <font>
      <sz val="9"/>
      <name val=".VnTime"/>
      <family val="2"/>
    </font>
    <font>
      <b/>
      <sz val="9"/>
      <name val=".VnBahamasB"/>
      <family val="2"/>
    </font>
    <font>
      <b/>
      <sz val="10"/>
      <name val=".VnBahamasB"/>
      <family val="2"/>
    </font>
    <font>
      <b/>
      <sz val="10"/>
      <name val=".VnAvant"/>
      <family val="2"/>
    </font>
    <font>
      <sz val="10"/>
      <name val=".VnAvant"/>
      <family val="2"/>
    </font>
    <font>
      <b/>
      <sz val="10"/>
      <name val=".VnTimeH"/>
      <family val="2"/>
    </font>
    <font>
      <b/>
      <u val="single"/>
      <sz val="10"/>
      <name val=".VnTime"/>
      <family val="2"/>
    </font>
    <font>
      <b/>
      <sz val="10"/>
      <name val=".VnTime"/>
      <family val="2"/>
    </font>
    <font>
      <sz val="10"/>
      <color indexed="10"/>
      <name val=".VnTime"/>
      <family val="2"/>
    </font>
    <font>
      <b/>
      <i/>
      <sz val="10"/>
      <name val=".VnTime"/>
      <family val="2"/>
    </font>
    <font>
      <b/>
      <sz val="10"/>
      <name val=".VnArialH"/>
      <family val="2"/>
    </font>
    <font>
      <sz val="10"/>
      <name val=".VnAvantH"/>
      <family val="2"/>
    </font>
    <font>
      <b/>
      <sz val="14"/>
      <color indexed="10"/>
      <name val=".VnAvantH"/>
      <family val="2"/>
    </font>
    <font>
      <u val="single"/>
      <sz val="12"/>
      <color indexed="12"/>
      <name val=".VnArial"/>
      <family val="0"/>
    </font>
    <font>
      <u val="single"/>
      <sz val="12"/>
      <color indexed="36"/>
      <name val=".VnArial"/>
      <family val="0"/>
    </font>
    <font>
      <sz val="8"/>
      <name val=".VnArial"/>
      <family val="0"/>
    </font>
    <font>
      <i/>
      <sz val="10"/>
      <name val=".VnAvant"/>
      <family val="2"/>
    </font>
    <font>
      <i/>
      <sz val="14"/>
      <name val=".VnTime"/>
      <family val="2"/>
    </font>
    <font>
      <sz val="11"/>
      <name val=".VnBlackH"/>
      <family val="2"/>
    </font>
    <font>
      <sz val="15"/>
      <name val=".VnBlackH"/>
      <family val="2"/>
    </font>
    <font>
      <b/>
      <sz val="13"/>
      <name val=".VnArialH"/>
      <family val="2"/>
    </font>
    <font>
      <b/>
      <sz val="9"/>
      <name val=".VnArial"/>
      <family val="2"/>
    </font>
    <font>
      <b/>
      <sz val="12"/>
      <name val=".VnArial"/>
      <family val="2"/>
    </font>
    <font>
      <b/>
      <sz val="8"/>
      <name val=".VnArial"/>
      <family val="2"/>
    </font>
    <font>
      <b/>
      <i/>
      <sz val="10"/>
      <name val=".VnAvant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8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2" fillId="0" borderId="5" xfId="0" applyNumberFormat="1" applyFont="1" applyBorder="1" applyAlignment="1">
      <alignment/>
    </xf>
    <xf numFmtId="38" fontId="9" fillId="0" borderId="6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top" wrapText="1"/>
    </xf>
    <xf numFmtId="2" fontId="23" fillId="0" borderId="0" xfId="0" applyNumberFormat="1" applyFont="1" applyBorder="1" applyAlignment="1">
      <alignment vertical="center"/>
    </xf>
    <xf numFmtId="2" fontId="24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3" fillId="0" borderId="0" xfId="0" applyFont="1" applyAlignment="1">
      <alignment/>
    </xf>
    <xf numFmtId="3" fontId="10" fillId="0" borderId="3" xfId="0" applyNumberFormat="1" applyFont="1" applyBorder="1" applyAlignment="1">
      <alignment/>
    </xf>
    <xf numFmtId="0" fontId="8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 quotePrefix="1">
      <alignment/>
    </xf>
    <xf numFmtId="0" fontId="8" fillId="2" borderId="7" xfId="0" applyFont="1" applyFill="1" applyBorder="1" applyAlignment="1">
      <alignment horizontal="left"/>
    </xf>
    <xf numFmtId="0" fontId="11" fillId="0" borderId="6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9" fillId="2" borderId="2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27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1</xdr:col>
      <xdr:colOff>1047750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6200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1704975</xdr:colOff>
      <xdr:row>3</xdr:row>
      <xdr:rowOff>76200</xdr:rowOff>
    </xdr:from>
    <xdr:to>
      <xdr:col>5</xdr:col>
      <xdr:colOff>1200150</xdr:colOff>
      <xdr:row>3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2333625" y="742950"/>
          <a:ext cx="41910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selection activeCell="H19" sqref="H19"/>
    </sheetView>
  </sheetViews>
  <sheetFormatPr defaultColWidth="8.796875" defaultRowHeight="15" outlineLevelCol="1"/>
  <cols>
    <col min="1" max="1" width="6.59765625" style="6" customWidth="1"/>
    <col min="2" max="2" width="35" style="6" customWidth="1"/>
    <col min="3" max="3" width="6.3984375" style="7" hidden="1" customWidth="1" outlineLevel="1"/>
    <col min="4" max="4" width="7.3984375" style="7" hidden="1" customWidth="1" outlineLevel="1"/>
    <col min="5" max="5" width="14.296875" style="5" customWidth="1" collapsed="1"/>
    <col min="6" max="6" width="15.19921875" style="5" customWidth="1"/>
    <col min="7" max="7" width="7.19921875" style="3" customWidth="1"/>
    <col min="8" max="8" width="13.3984375" style="6" customWidth="1"/>
    <col min="9" max="9" width="16.3984375" style="6" customWidth="1"/>
    <col min="10" max="10" width="13" style="6" customWidth="1"/>
    <col min="11" max="16384" width="8.8984375" style="6" customWidth="1"/>
  </cols>
  <sheetData>
    <row r="1" spans="2:7" s="1" customFormat="1" ht="21.75" customHeight="1">
      <c r="B1" s="32" t="s">
        <v>59</v>
      </c>
      <c r="C1" s="30"/>
      <c r="D1" s="30"/>
      <c r="E1" s="30"/>
      <c r="F1" s="30"/>
      <c r="G1" s="16"/>
    </row>
    <row r="2" spans="2:7" s="2" customFormat="1" ht="16.5" customHeight="1">
      <c r="B2" s="33" t="s">
        <v>14</v>
      </c>
      <c r="C2" s="34"/>
      <c r="D2" s="34"/>
      <c r="E2" s="34"/>
      <c r="F2" s="34"/>
      <c r="G2" s="16"/>
    </row>
    <row r="3" spans="2:7" s="4" customFormat="1" ht="14.25">
      <c r="B3" s="68" t="s">
        <v>13</v>
      </c>
      <c r="C3" s="68"/>
      <c r="D3" s="68"/>
      <c r="E3" s="68"/>
      <c r="F3" s="68"/>
      <c r="G3" s="16"/>
    </row>
    <row r="4" spans="2:7" s="4" customFormat="1" ht="14.25">
      <c r="B4" s="35"/>
      <c r="C4" s="35"/>
      <c r="D4" s="35"/>
      <c r="E4" s="35"/>
      <c r="F4" s="35"/>
      <c r="G4" s="16"/>
    </row>
    <row r="5" spans="2:8" ht="24.75">
      <c r="B5" s="69" t="s">
        <v>62</v>
      </c>
      <c r="C5" s="69"/>
      <c r="D5" s="69"/>
      <c r="E5" s="69"/>
      <c r="F5" s="70"/>
      <c r="G5" s="16"/>
      <c r="H5" s="5"/>
    </row>
    <row r="6" spans="2:7" ht="14.25">
      <c r="B6" s="71" t="s">
        <v>63</v>
      </c>
      <c r="C6" s="71"/>
      <c r="D6" s="71"/>
      <c r="E6" s="71"/>
      <c r="F6" s="72"/>
      <c r="G6" s="16"/>
    </row>
    <row r="7" spans="1:7" ht="19.5" customHeight="1">
      <c r="A7" s="37" t="s">
        <v>64</v>
      </c>
      <c r="F7" s="36" t="s">
        <v>12</v>
      </c>
      <c r="G7" s="16"/>
    </row>
    <row r="8" spans="1:7" ht="18" customHeight="1">
      <c r="A8" s="8" t="s">
        <v>15</v>
      </c>
      <c r="B8" s="8" t="s">
        <v>16</v>
      </c>
      <c r="C8" s="8" t="s">
        <v>0</v>
      </c>
      <c r="D8" s="9" t="s">
        <v>1</v>
      </c>
      <c r="E8" s="8" t="s">
        <v>65</v>
      </c>
      <c r="F8" s="8" t="s">
        <v>9</v>
      </c>
      <c r="G8" s="21"/>
    </row>
    <row r="9" spans="1:12" ht="18" customHeight="1">
      <c r="A9" s="47" t="s">
        <v>18</v>
      </c>
      <c r="B9" s="42" t="s">
        <v>23</v>
      </c>
      <c r="C9" s="10">
        <v>100</v>
      </c>
      <c r="D9" s="11"/>
      <c r="E9" s="38">
        <f>E10+E11+E12+E13</f>
        <v>86079410608</v>
      </c>
      <c r="F9" s="38">
        <f>F10+F11+F12+F13</f>
        <v>99974739817</v>
      </c>
      <c r="G9" s="21"/>
      <c r="H9" s="31"/>
      <c r="I9" s="73"/>
      <c r="J9" s="73"/>
      <c r="K9" s="73"/>
      <c r="L9" s="73"/>
    </row>
    <row r="10" spans="1:12" ht="18" customHeight="1">
      <c r="A10" s="48">
        <v>1</v>
      </c>
      <c r="B10" s="43" t="s">
        <v>17</v>
      </c>
      <c r="C10" s="12">
        <v>110</v>
      </c>
      <c r="D10" s="13"/>
      <c r="E10" s="3">
        <v>1194956478</v>
      </c>
      <c r="F10" s="3">
        <v>875698259</v>
      </c>
      <c r="G10" s="21"/>
      <c r="H10" s="31"/>
      <c r="I10" s="67"/>
      <c r="J10" s="67"/>
      <c r="K10" s="67"/>
      <c r="L10" s="67"/>
    </row>
    <row r="11" spans="1:10" ht="18" customHeight="1">
      <c r="A11" s="48">
        <v>2</v>
      </c>
      <c r="B11" s="43" t="s">
        <v>19</v>
      </c>
      <c r="C11" s="12">
        <v>130</v>
      </c>
      <c r="D11" s="13"/>
      <c r="E11" s="3">
        <v>52612093127</v>
      </c>
      <c r="F11" s="3">
        <v>61634520857</v>
      </c>
      <c r="G11" s="21"/>
      <c r="H11" s="5"/>
      <c r="J11" s="17"/>
    </row>
    <row r="12" spans="1:10" ht="18" customHeight="1">
      <c r="A12" s="48">
        <v>3</v>
      </c>
      <c r="B12" s="43" t="s">
        <v>20</v>
      </c>
      <c r="C12" s="12">
        <v>140</v>
      </c>
      <c r="D12" s="13"/>
      <c r="E12" s="3">
        <v>30456714152</v>
      </c>
      <c r="F12" s="3">
        <v>35155389325</v>
      </c>
      <c r="G12" s="21"/>
      <c r="H12" s="5"/>
      <c r="J12" s="5"/>
    </row>
    <row r="13" spans="1:10" ht="18" customHeight="1">
      <c r="A13" s="48">
        <v>4</v>
      </c>
      <c r="B13" s="43" t="s">
        <v>21</v>
      </c>
      <c r="C13" s="13">
        <v>150</v>
      </c>
      <c r="D13" s="13"/>
      <c r="E13" s="15">
        <v>1815646851</v>
      </c>
      <c r="F13" s="15">
        <v>2309131376</v>
      </c>
      <c r="G13" s="21"/>
      <c r="H13" s="5"/>
      <c r="J13" s="5"/>
    </row>
    <row r="14" spans="1:10" ht="18" customHeight="1">
      <c r="A14" s="49" t="s">
        <v>22</v>
      </c>
      <c r="B14" s="42" t="s">
        <v>24</v>
      </c>
      <c r="C14" s="10">
        <v>200</v>
      </c>
      <c r="D14" s="11"/>
      <c r="E14" s="38">
        <f>E16+E21</f>
        <v>36352358401</v>
      </c>
      <c r="F14" s="38">
        <f>F16+F21</f>
        <v>38491343516</v>
      </c>
      <c r="G14" s="21"/>
      <c r="H14" s="5"/>
      <c r="J14" s="5"/>
    </row>
    <row r="15" spans="1:10" ht="18" customHeight="1">
      <c r="A15" s="48">
        <v>1</v>
      </c>
      <c r="B15" s="43" t="s">
        <v>25</v>
      </c>
      <c r="C15" s="13">
        <v>210</v>
      </c>
      <c r="D15" s="13"/>
      <c r="E15" s="3">
        <v>0</v>
      </c>
      <c r="F15" s="3">
        <v>0</v>
      </c>
      <c r="G15" s="21"/>
      <c r="H15" s="5"/>
      <c r="J15" s="5"/>
    </row>
    <row r="16" spans="1:8" ht="18" customHeight="1">
      <c r="A16" s="48">
        <v>2</v>
      </c>
      <c r="B16" s="43" t="s">
        <v>26</v>
      </c>
      <c r="C16" s="13">
        <v>220</v>
      </c>
      <c r="D16" s="13"/>
      <c r="E16" s="3">
        <f>E17+E18+E19</f>
        <v>36001296643</v>
      </c>
      <c r="F16" s="3">
        <f>F17+F18+F19</f>
        <v>38173743999</v>
      </c>
      <c r="G16" s="21"/>
      <c r="H16" s="5"/>
    </row>
    <row r="17" spans="1:8" ht="18" customHeight="1">
      <c r="A17" s="48"/>
      <c r="B17" s="44" t="s">
        <v>27</v>
      </c>
      <c r="C17" s="13">
        <v>221</v>
      </c>
      <c r="D17" s="13" t="s">
        <v>2</v>
      </c>
      <c r="E17" s="3">
        <v>31336332800</v>
      </c>
      <c r="F17" s="3">
        <v>31451278781</v>
      </c>
      <c r="G17" s="21"/>
      <c r="H17" s="5"/>
    </row>
    <row r="18" spans="1:8" ht="18" customHeight="1">
      <c r="A18" s="48"/>
      <c r="B18" s="44" t="s">
        <v>28</v>
      </c>
      <c r="C18" s="13">
        <v>227</v>
      </c>
      <c r="D18" s="13" t="s">
        <v>3</v>
      </c>
      <c r="E18" s="3">
        <v>116495336</v>
      </c>
      <c r="F18" s="3">
        <v>110023373</v>
      </c>
      <c r="G18" s="21"/>
      <c r="H18" s="5"/>
    </row>
    <row r="19" spans="1:8" ht="18" customHeight="1">
      <c r="A19" s="48">
        <v>3</v>
      </c>
      <c r="B19" s="43" t="s">
        <v>30</v>
      </c>
      <c r="C19" s="13">
        <v>230</v>
      </c>
      <c r="D19" s="13" t="s">
        <v>4</v>
      </c>
      <c r="E19" s="15">
        <v>4548468507</v>
      </c>
      <c r="F19" s="15">
        <v>6612441845</v>
      </c>
      <c r="G19" s="21"/>
      <c r="H19" s="5"/>
    </row>
    <row r="20" spans="1:8" ht="18" customHeight="1">
      <c r="A20" s="48">
        <v>4</v>
      </c>
      <c r="B20" s="43" t="s">
        <v>66</v>
      </c>
      <c r="C20" s="13"/>
      <c r="D20" s="13"/>
      <c r="E20" s="3">
        <v>0</v>
      </c>
      <c r="F20" s="3">
        <v>0</v>
      </c>
      <c r="G20" s="21"/>
      <c r="H20" s="5"/>
    </row>
    <row r="21" spans="1:8" ht="18" customHeight="1">
      <c r="A21" s="48">
        <v>5</v>
      </c>
      <c r="B21" s="43" t="s">
        <v>29</v>
      </c>
      <c r="C21" s="13">
        <v>260</v>
      </c>
      <c r="D21" s="13"/>
      <c r="E21" s="15">
        <v>351061758</v>
      </c>
      <c r="F21" s="15">
        <v>317599517</v>
      </c>
      <c r="G21" s="21"/>
      <c r="H21" s="5"/>
    </row>
    <row r="22" spans="1:8" ht="18" customHeight="1">
      <c r="A22" s="39"/>
      <c r="B22" s="45" t="s">
        <v>5</v>
      </c>
      <c r="C22" s="40">
        <v>270</v>
      </c>
      <c r="D22" s="41"/>
      <c r="E22" s="51">
        <f>E9+E14</f>
        <v>122431769009</v>
      </c>
      <c r="F22" s="51">
        <f>F9+F14</f>
        <v>138466083333</v>
      </c>
      <c r="G22" s="21"/>
      <c r="H22" s="5"/>
    </row>
    <row r="23" spans="1:8" ht="18" customHeight="1">
      <c r="A23" s="49" t="s">
        <v>32</v>
      </c>
      <c r="B23" s="42" t="s">
        <v>31</v>
      </c>
      <c r="C23" s="10">
        <v>300</v>
      </c>
      <c r="D23" s="11"/>
      <c r="E23" s="38">
        <f>E24+E25</f>
        <v>62104517197</v>
      </c>
      <c r="F23" s="38">
        <f>F24+F25</f>
        <v>71835451626</v>
      </c>
      <c r="G23" s="21"/>
      <c r="H23" s="5"/>
    </row>
    <row r="24" spans="1:8" ht="18" customHeight="1">
      <c r="A24" s="48">
        <v>1</v>
      </c>
      <c r="B24" s="43" t="s">
        <v>33</v>
      </c>
      <c r="C24" s="13">
        <v>310</v>
      </c>
      <c r="D24" s="13"/>
      <c r="E24" s="3">
        <v>34071222092</v>
      </c>
      <c r="F24" s="3">
        <v>39346156521</v>
      </c>
      <c r="G24" s="21"/>
      <c r="H24" s="5"/>
    </row>
    <row r="25" spans="1:8" ht="18" customHeight="1">
      <c r="A25" s="48">
        <v>2</v>
      </c>
      <c r="B25" s="43" t="s">
        <v>34</v>
      </c>
      <c r="C25" s="13">
        <v>330</v>
      </c>
      <c r="D25" s="13"/>
      <c r="E25" s="3">
        <v>28033295105</v>
      </c>
      <c r="F25" s="3">
        <v>32489295105</v>
      </c>
      <c r="G25" s="21"/>
      <c r="H25" s="5"/>
    </row>
    <row r="26" spans="1:8" ht="18" customHeight="1">
      <c r="A26" s="49" t="s">
        <v>35</v>
      </c>
      <c r="B26" s="42" t="s">
        <v>36</v>
      </c>
      <c r="C26" s="10">
        <v>400</v>
      </c>
      <c r="D26" s="11"/>
      <c r="E26" s="38">
        <f>E27+E35</f>
        <v>60327251812</v>
      </c>
      <c r="F26" s="38">
        <f>F27+F35</f>
        <v>66630631707</v>
      </c>
      <c r="G26" s="21"/>
      <c r="H26" s="5"/>
    </row>
    <row r="27" spans="1:8" ht="18" customHeight="1">
      <c r="A27" s="48">
        <v>1</v>
      </c>
      <c r="B27" s="43" t="s">
        <v>37</v>
      </c>
      <c r="C27" s="13">
        <v>410</v>
      </c>
      <c r="D27" s="13" t="s">
        <v>6</v>
      </c>
      <c r="E27" s="3">
        <f>E28+E29+E32+E33</f>
        <v>59904730967</v>
      </c>
      <c r="F27" s="3">
        <f>F28+F29+F32+F33</f>
        <v>66390980362</v>
      </c>
      <c r="G27" s="21"/>
      <c r="H27" s="5"/>
    </row>
    <row r="28" spans="1:8" ht="18" customHeight="1">
      <c r="A28" s="48"/>
      <c r="B28" s="44" t="s">
        <v>38</v>
      </c>
      <c r="C28" s="13">
        <v>411</v>
      </c>
      <c r="D28" s="13"/>
      <c r="E28" s="3">
        <v>44387130000</v>
      </c>
      <c r="F28" s="3">
        <v>44387130000</v>
      </c>
      <c r="G28" s="21"/>
      <c r="H28" s="52">
        <f>(2448710402+2476783983)/80648713900</f>
        <v>0.06107343994483711</v>
      </c>
    </row>
    <row r="29" spans="1:8" ht="18" customHeight="1">
      <c r="A29" s="48"/>
      <c r="B29" s="44" t="s">
        <v>67</v>
      </c>
      <c r="C29" s="13">
        <v>412</v>
      </c>
      <c r="D29" s="13"/>
      <c r="E29" s="3">
        <v>928856500</v>
      </c>
      <c r="F29" s="3">
        <v>928856500</v>
      </c>
      <c r="G29" s="21"/>
      <c r="H29" s="5"/>
    </row>
    <row r="30" spans="1:8" ht="18" customHeight="1">
      <c r="A30" s="48"/>
      <c r="B30" s="44" t="s">
        <v>68</v>
      </c>
      <c r="C30" s="13">
        <v>413</v>
      </c>
      <c r="D30" s="13"/>
      <c r="E30" s="3"/>
      <c r="F30" s="3"/>
      <c r="G30" s="21"/>
      <c r="H30" s="5"/>
    </row>
    <row r="31" spans="1:8" ht="18" customHeight="1">
      <c r="A31" s="48"/>
      <c r="B31" s="44" t="s">
        <v>69</v>
      </c>
      <c r="C31" s="13">
        <v>414</v>
      </c>
      <c r="D31" s="13"/>
      <c r="E31" s="3">
        <v>0</v>
      </c>
      <c r="F31" s="3">
        <v>0</v>
      </c>
      <c r="G31" s="21"/>
      <c r="H31" s="5"/>
    </row>
    <row r="32" spans="1:8" ht="18" customHeight="1">
      <c r="A32" s="48"/>
      <c r="B32" s="44" t="s">
        <v>70</v>
      </c>
      <c r="C32" s="13">
        <v>415</v>
      </c>
      <c r="D32" s="13"/>
      <c r="E32" s="3">
        <v>6142969538</v>
      </c>
      <c r="F32" s="3">
        <v>6142969538</v>
      </c>
      <c r="G32" s="21"/>
      <c r="H32" s="5" t="e">
        <f>#REF!+#REF!</f>
        <v>#REF!</v>
      </c>
    </row>
    <row r="33" spans="1:8" ht="18" customHeight="1">
      <c r="A33" s="48"/>
      <c r="B33" s="44" t="s">
        <v>39</v>
      </c>
      <c r="C33" s="13">
        <v>420</v>
      </c>
      <c r="D33" s="13"/>
      <c r="E33" s="3">
        <v>8445774929</v>
      </c>
      <c r="F33" s="3">
        <v>14932024324</v>
      </c>
      <c r="G33" s="21"/>
      <c r="H33" s="5"/>
    </row>
    <row r="34" spans="1:8" ht="18" customHeight="1">
      <c r="A34" s="48"/>
      <c r="B34" s="46" t="s">
        <v>7</v>
      </c>
      <c r="C34" s="13">
        <v>421</v>
      </c>
      <c r="D34" s="13"/>
      <c r="E34" s="3"/>
      <c r="F34" s="3"/>
      <c r="G34" s="21"/>
      <c r="H34" s="5"/>
    </row>
    <row r="35" spans="1:8" ht="18" customHeight="1">
      <c r="A35" s="48">
        <v>2</v>
      </c>
      <c r="B35" s="43" t="s">
        <v>40</v>
      </c>
      <c r="C35" s="13">
        <v>430</v>
      </c>
      <c r="D35" s="13"/>
      <c r="E35" s="3">
        <f>E36</f>
        <v>422520845</v>
      </c>
      <c r="F35" s="3">
        <f>F36</f>
        <v>239651345</v>
      </c>
      <c r="G35" s="23"/>
      <c r="H35" s="22"/>
    </row>
    <row r="36" spans="1:8" ht="18" customHeight="1">
      <c r="A36" s="48"/>
      <c r="B36" s="44" t="s">
        <v>41</v>
      </c>
      <c r="C36" s="13">
        <v>422</v>
      </c>
      <c r="D36" s="13"/>
      <c r="E36" s="15">
        <v>422520845</v>
      </c>
      <c r="F36" s="15">
        <v>239651345</v>
      </c>
      <c r="G36" s="21"/>
      <c r="H36" s="5"/>
    </row>
    <row r="37" spans="1:8" ht="18" customHeight="1">
      <c r="A37" s="39"/>
      <c r="B37" s="45" t="s">
        <v>8</v>
      </c>
      <c r="C37" s="40">
        <v>440</v>
      </c>
      <c r="D37" s="41"/>
      <c r="E37" s="51">
        <f>E26+E23</f>
        <v>122431769009</v>
      </c>
      <c r="F37" s="51">
        <f>F26+F23</f>
        <v>138466083333</v>
      </c>
      <c r="G37" s="21"/>
      <c r="H37" s="5"/>
    </row>
    <row r="38" spans="2:8" ht="18" customHeight="1">
      <c r="B38" s="27"/>
      <c r="C38" s="28"/>
      <c r="D38" s="28"/>
      <c r="E38" s="29"/>
      <c r="F38" s="29"/>
      <c r="G38" s="16"/>
      <c r="H38" s="5"/>
    </row>
    <row r="39" spans="1:8" ht="18" customHeight="1">
      <c r="A39" s="37" t="s">
        <v>73</v>
      </c>
      <c r="B39" s="27"/>
      <c r="C39" s="28"/>
      <c r="D39" s="28"/>
      <c r="E39" s="29"/>
      <c r="F39" s="36" t="s">
        <v>12</v>
      </c>
      <c r="G39" s="16"/>
      <c r="H39" s="5"/>
    </row>
    <row r="40" spans="1:8" ht="18" customHeight="1">
      <c r="A40" s="8" t="s">
        <v>15</v>
      </c>
      <c r="B40" s="8" t="s">
        <v>16</v>
      </c>
      <c r="C40" s="8" t="s">
        <v>0</v>
      </c>
      <c r="D40" s="9" t="s">
        <v>1</v>
      </c>
      <c r="E40" s="8" t="s">
        <v>71</v>
      </c>
      <c r="F40" s="8" t="s">
        <v>72</v>
      </c>
      <c r="G40" s="16"/>
      <c r="H40" s="5"/>
    </row>
    <row r="41" spans="1:8" ht="18" customHeight="1">
      <c r="A41" s="53">
        <v>1</v>
      </c>
      <c r="B41" s="54" t="s">
        <v>42</v>
      </c>
      <c r="C41" s="53"/>
      <c r="D41" s="53"/>
      <c r="E41" s="55">
        <v>47934675369</v>
      </c>
      <c r="F41" s="55">
        <v>126781907546</v>
      </c>
      <c r="G41" s="16"/>
      <c r="H41" s="5"/>
    </row>
    <row r="42" spans="1:8" ht="18" customHeight="1">
      <c r="A42" s="48">
        <v>2</v>
      </c>
      <c r="B42" s="56" t="s">
        <v>43</v>
      </c>
      <c r="C42" s="12"/>
      <c r="D42" s="12"/>
      <c r="E42" s="3">
        <v>0</v>
      </c>
      <c r="F42" s="3">
        <v>0</v>
      </c>
      <c r="G42" s="16"/>
      <c r="H42" s="5"/>
    </row>
    <row r="43" spans="1:8" ht="18" customHeight="1">
      <c r="A43" s="48">
        <v>3</v>
      </c>
      <c r="B43" s="56" t="s">
        <v>44</v>
      </c>
      <c r="C43" s="12"/>
      <c r="D43" s="12"/>
      <c r="E43" s="3">
        <f>E41</f>
        <v>47934675369</v>
      </c>
      <c r="F43" s="3">
        <f>F41</f>
        <v>126781907546</v>
      </c>
      <c r="G43" s="16"/>
      <c r="H43" s="5"/>
    </row>
    <row r="44" spans="1:8" ht="18" customHeight="1">
      <c r="A44" s="48">
        <v>4</v>
      </c>
      <c r="B44" s="56" t="s">
        <v>45</v>
      </c>
      <c r="C44" s="12"/>
      <c r="D44" s="12"/>
      <c r="E44" s="3">
        <v>35582648668</v>
      </c>
      <c r="F44" s="3">
        <v>96811014107</v>
      </c>
      <c r="G44" s="16"/>
      <c r="H44" s="5"/>
    </row>
    <row r="45" spans="1:8" ht="18" customHeight="1">
      <c r="A45" s="48">
        <v>5</v>
      </c>
      <c r="B45" s="56" t="s">
        <v>46</v>
      </c>
      <c r="C45" s="12"/>
      <c r="D45" s="12"/>
      <c r="E45" s="3">
        <f>E43-E44</f>
        <v>12352026701</v>
      </c>
      <c r="F45" s="3">
        <f>F43-F44</f>
        <v>29970893439</v>
      </c>
      <c r="G45" s="16"/>
      <c r="H45" s="5"/>
    </row>
    <row r="46" spans="1:8" ht="18" customHeight="1">
      <c r="A46" s="48">
        <v>6</v>
      </c>
      <c r="B46" s="56" t="s">
        <v>47</v>
      </c>
      <c r="C46" s="12"/>
      <c r="D46" s="12"/>
      <c r="E46" s="3">
        <v>8205652</v>
      </c>
      <c r="F46" s="3">
        <v>27426880</v>
      </c>
      <c r="G46" s="16"/>
      <c r="H46" s="5"/>
    </row>
    <row r="47" spans="1:8" ht="18" customHeight="1">
      <c r="A47" s="48">
        <v>7</v>
      </c>
      <c r="B47" s="56" t="s">
        <v>48</v>
      </c>
      <c r="C47" s="12"/>
      <c r="D47" s="12"/>
      <c r="E47" s="3">
        <v>854101912</v>
      </c>
      <c r="F47" s="3">
        <v>1587653032</v>
      </c>
      <c r="G47" s="16"/>
      <c r="H47" s="5"/>
    </row>
    <row r="48" spans="1:8" ht="18" customHeight="1">
      <c r="A48" s="48">
        <v>8</v>
      </c>
      <c r="B48" s="56" t="s">
        <v>49</v>
      </c>
      <c r="C48" s="12"/>
      <c r="D48" s="12"/>
      <c r="E48" s="3">
        <v>2147550513</v>
      </c>
      <c r="F48" s="3">
        <v>5935367749</v>
      </c>
      <c r="G48" s="16"/>
      <c r="H48" s="5"/>
    </row>
    <row r="49" spans="1:8" ht="18" customHeight="1">
      <c r="A49" s="48">
        <v>9</v>
      </c>
      <c r="B49" s="56" t="s">
        <v>50</v>
      </c>
      <c r="C49" s="13"/>
      <c r="D49" s="13"/>
      <c r="E49" s="3">
        <v>3061194151</v>
      </c>
      <c r="F49" s="3">
        <v>8131274393</v>
      </c>
      <c r="G49" s="16"/>
      <c r="H49" s="5"/>
    </row>
    <row r="50" spans="1:8" ht="18" customHeight="1">
      <c r="A50" s="48">
        <v>10</v>
      </c>
      <c r="B50" s="56" t="s">
        <v>51</v>
      </c>
      <c r="C50" s="13"/>
      <c r="D50" s="13"/>
      <c r="E50" s="3">
        <v>6297185777</v>
      </c>
      <c r="F50" s="3">
        <v>14344025145</v>
      </c>
      <c r="G50" s="16"/>
      <c r="H50" s="5"/>
    </row>
    <row r="51" spans="1:8" ht="18" customHeight="1">
      <c r="A51" s="48">
        <v>11</v>
      </c>
      <c r="B51" s="56" t="s">
        <v>52</v>
      </c>
      <c r="C51" s="13"/>
      <c r="D51" s="13"/>
      <c r="E51" s="3">
        <v>521657145</v>
      </c>
      <c r="F51" s="3">
        <v>1587712373</v>
      </c>
      <c r="G51" s="16"/>
      <c r="H51" s="5"/>
    </row>
    <row r="52" spans="1:8" ht="18" customHeight="1">
      <c r="A52" s="48">
        <v>12</v>
      </c>
      <c r="B52" s="56" t="s">
        <v>53</v>
      </c>
      <c r="C52" s="13"/>
      <c r="D52" s="13"/>
      <c r="E52" s="3">
        <v>332420527</v>
      </c>
      <c r="F52" s="3">
        <v>999440194</v>
      </c>
      <c r="G52" s="16"/>
      <c r="H52" s="5"/>
    </row>
    <row r="53" spans="1:8" ht="18" customHeight="1">
      <c r="A53" s="48">
        <v>13</v>
      </c>
      <c r="B53" s="56" t="s">
        <v>54</v>
      </c>
      <c r="C53" s="13"/>
      <c r="D53" s="13"/>
      <c r="E53" s="3">
        <v>189236618</v>
      </c>
      <c r="F53" s="3">
        <v>588272179</v>
      </c>
      <c r="G53" s="16"/>
      <c r="H53" s="5"/>
    </row>
    <row r="54" spans="1:8" ht="18" customHeight="1">
      <c r="A54" s="48">
        <v>14</v>
      </c>
      <c r="B54" s="56" t="s">
        <v>55</v>
      </c>
      <c r="C54" s="13"/>
      <c r="D54" s="13"/>
      <c r="E54" s="3">
        <v>6486422395</v>
      </c>
      <c r="F54" s="3">
        <v>14932297324</v>
      </c>
      <c r="G54" s="16"/>
      <c r="H54" s="5"/>
    </row>
    <row r="55" spans="1:8" ht="18" customHeight="1">
      <c r="A55" s="48">
        <v>16</v>
      </c>
      <c r="B55" s="14" t="s">
        <v>56</v>
      </c>
      <c r="C55" s="13"/>
      <c r="D55" s="13"/>
      <c r="E55" s="3">
        <v>5578323260</v>
      </c>
      <c r="F55" s="3">
        <v>12841775699</v>
      </c>
      <c r="G55" s="16"/>
      <c r="H55" s="5"/>
    </row>
    <row r="56" spans="1:8" ht="18" customHeight="1">
      <c r="A56" s="48">
        <v>17</v>
      </c>
      <c r="B56" s="14" t="s">
        <v>57</v>
      </c>
      <c r="C56" s="13"/>
      <c r="D56" s="13"/>
      <c r="E56" s="26">
        <f>E55/E28*10000</f>
        <v>1256.7433983679505</v>
      </c>
      <c r="F56" s="26">
        <f>F55/F28*10000</f>
        <v>2893.130440963406</v>
      </c>
      <c r="G56" s="16"/>
      <c r="H56" s="5"/>
    </row>
    <row r="57" spans="1:8" ht="18" customHeight="1">
      <c r="A57" s="50">
        <v>18</v>
      </c>
      <c r="B57" s="57" t="s">
        <v>74</v>
      </c>
      <c r="C57" s="58"/>
      <c r="D57" s="58"/>
      <c r="E57" s="18"/>
      <c r="F57" s="18"/>
      <c r="G57" s="16"/>
      <c r="H57" s="5"/>
    </row>
    <row r="58" spans="7:8" ht="18" customHeight="1">
      <c r="G58" s="16"/>
      <c r="H58" s="5"/>
    </row>
    <row r="59" spans="2:8" ht="18" customHeight="1">
      <c r="B59" s="59" t="s">
        <v>58</v>
      </c>
      <c r="C59" s="24" t="s">
        <v>10</v>
      </c>
      <c r="E59" s="62" t="s">
        <v>11</v>
      </c>
      <c r="F59" s="63"/>
      <c r="G59" s="16"/>
      <c r="H59" s="5"/>
    </row>
    <row r="60" spans="3:8" s="19" customFormat="1" ht="81.75" customHeight="1">
      <c r="C60" s="24"/>
      <c r="D60" s="7"/>
      <c r="E60" s="62"/>
      <c r="F60" s="63"/>
      <c r="G60" s="16"/>
      <c r="H60" s="5"/>
    </row>
    <row r="61" spans="2:8" ht="18" customHeight="1">
      <c r="B61" s="60" t="s">
        <v>61</v>
      </c>
      <c r="C61" s="61"/>
      <c r="D61" s="61"/>
      <c r="E61" s="64" t="s">
        <v>60</v>
      </c>
      <c r="F61" s="64"/>
      <c r="G61" s="16"/>
      <c r="H61" s="5"/>
    </row>
    <row r="62" spans="7:8" ht="12.75">
      <c r="G62" s="16"/>
      <c r="H62" s="5"/>
    </row>
    <row r="63" spans="7:8" ht="12.75">
      <c r="G63" s="16"/>
      <c r="H63" s="5"/>
    </row>
    <row r="64" spans="7:8" ht="12.75">
      <c r="G64" s="16"/>
      <c r="H64" s="5"/>
    </row>
    <row r="65" spans="2:8" s="4" customFormat="1" ht="19.5" customHeight="1">
      <c r="B65" s="20"/>
      <c r="C65" s="25"/>
      <c r="D65" s="7"/>
      <c r="E65" s="65"/>
      <c r="F65" s="66"/>
      <c r="G65" s="16"/>
      <c r="H65" s="5"/>
    </row>
    <row r="66" spans="7:8" ht="12.75">
      <c r="G66" s="21"/>
      <c r="H66" s="5"/>
    </row>
    <row r="67" ht="12.75">
      <c r="G67" s="21"/>
    </row>
    <row r="68" ht="12.75">
      <c r="G68" s="21"/>
    </row>
    <row r="69" ht="12.75">
      <c r="G69" s="21"/>
    </row>
    <row r="70" ht="12.75">
      <c r="G70" s="21"/>
    </row>
    <row r="71" ht="12.75">
      <c r="G71" s="21"/>
    </row>
    <row r="72" ht="12.75">
      <c r="G72" s="21"/>
    </row>
    <row r="73" ht="12.75">
      <c r="G73" s="21"/>
    </row>
    <row r="74" ht="12.75">
      <c r="G74" s="21"/>
    </row>
    <row r="75" ht="12.75">
      <c r="G75" s="21"/>
    </row>
    <row r="76" ht="12.75">
      <c r="G76" s="21"/>
    </row>
    <row r="77" ht="12.75">
      <c r="G77" s="21"/>
    </row>
    <row r="78" ht="12.75">
      <c r="G78" s="21"/>
    </row>
    <row r="79" ht="12.75">
      <c r="G79" s="21"/>
    </row>
    <row r="80" ht="12.75">
      <c r="G80" s="21"/>
    </row>
    <row r="81" ht="12.75">
      <c r="G81" s="21"/>
    </row>
    <row r="82" ht="12.75">
      <c r="G82" s="21"/>
    </row>
    <row r="83" ht="12.75">
      <c r="G83" s="21"/>
    </row>
    <row r="84" ht="12.75">
      <c r="G84" s="21"/>
    </row>
    <row r="85" ht="12.75">
      <c r="G85" s="21"/>
    </row>
    <row r="86" ht="12.75">
      <c r="G86" s="21"/>
    </row>
    <row r="87" ht="12.75">
      <c r="G87" s="21"/>
    </row>
    <row r="88" ht="12.75">
      <c r="G88" s="21"/>
    </row>
    <row r="89" ht="12.75">
      <c r="G89" s="21"/>
    </row>
    <row r="90" ht="12.75">
      <c r="G90" s="21"/>
    </row>
    <row r="91" ht="12.75">
      <c r="G91" s="21"/>
    </row>
    <row r="92" ht="12.75">
      <c r="G92" s="21"/>
    </row>
    <row r="93" ht="12.75">
      <c r="G93" s="21"/>
    </row>
    <row r="94" ht="12.75">
      <c r="G94" s="21"/>
    </row>
    <row r="95" ht="12.75">
      <c r="G95" s="21"/>
    </row>
    <row r="96" ht="12.75">
      <c r="G96" s="21"/>
    </row>
    <row r="97" ht="12.75">
      <c r="G97" s="21"/>
    </row>
    <row r="98" ht="12.75">
      <c r="G98" s="21"/>
    </row>
  </sheetData>
  <mergeCells count="9">
    <mergeCell ref="B3:F3"/>
    <mergeCell ref="B5:F5"/>
    <mergeCell ref="B6:F6"/>
    <mergeCell ref="I9:L9"/>
    <mergeCell ref="E60:F60"/>
    <mergeCell ref="E61:F61"/>
    <mergeCell ref="E65:F65"/>
    <mergeCell ref="I10:L10"/>
    <mergeCell ref="E59:F59"/>
  </mergeCells>
  <printOptions/>
  <pageMargins left="0.75" right="0.7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CTY CP TIN HOC VIET 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MrTHAO-0989209772</dc:creator>
  <cp:keywords/>
  <dc:description/>
  <cp:lastModifiedBy>MrTHAO-0989209772</cp:lastModifiedBy>
  <cp:lastPrinted>2008-11-11T04:32:10Z</cp:lastPrinted>
  <dcterms:created xsi:type="dcterms:W3CDTF">2007-05-04T01:03:00Z</dcterms:created>
  <dcterms:modified xsi:type="dcterms:W3CDTF">2008-11-11T04:35:59Z</dcterms:modified>
  <cp:category/>
  <cp:version/>
  <cp:contentType/>
  <cp:contentStatus/>
</cp:coreProperties>
</file>